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30" windowWidth="15180" windowHeight="4245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'прил.1'!$A$1:$K$33</definedName>
  </definedNames>
  <calcPr fullCalcOnLoad="1"/>
</workbook>
</file>

<file path=xl/sharedStrings.xml><?xml version="1.0" encoding="utf-8"?>
<sst xmlns="http://schemas.openxmlformats.org/spreadsheetml/2006/main" count="152" uniqueCount="93">
  <si>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</si>
  <si>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</si>
  <si>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</si>
  <si>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</si>
  <si>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</si>
  <si>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</si>
  <si>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</si>
  <si>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</si>
  <si>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</si>
  <si>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</si>
  <si>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</si>
  <si>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</si>
  <si>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</si>
  <si>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</si>
  <si>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</si>
  <si>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</si>
  <si>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</si>
  <si>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</si>
  <si>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</si>
  <si>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</si>
  <si>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</si>
  <si>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</si>
  <si>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</si>
  <si>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</si>
  <si>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</si>
  <si>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</si>
  <si>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</si>
  <si>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</si>
  <si>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</si>
  <si>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</si>
  <si>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</si>
  <si>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</si>
  <si>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</si>
  <si>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</si>
  <si>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</si>
  <si>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</si>
  <si>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</si>
  <si>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</si>
  <si>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</si>
  <si>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</si>
  <si>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</si>
  <si>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</si>
  <si>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</si>
  <si>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</si>
  <si>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</si>
  <si>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</si>
  <si>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</si>
  <si>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</si>
  <si>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</si>
  <si>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</si>
  <si>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</si>
  <si>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</si>
  <si>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</si>
  <si>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</si>
  <si>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</si>
  <si>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</si>
  <si>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</si>
  <si>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</si>
  <si>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</si>
  <si>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</si>
  <si>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</si>
  <si>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</si>
  <si>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</si>
  <si>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Комплект ПСД на строительство внутриплощадочных сетей водоотведения жилой зоны мкр. Сертолово-2 предоставит возможность начать строительство внутриплощадочных сетей водоотведения жилой зоны мкр. Сертолово-2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</si>
  <si>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</si>
  <si>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</si>
  <si>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</si>
  <si>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</si>
  <si>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</si>
  <si>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</si>
  <si>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</si>
  <si>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 xml:space="preserve">Строительство  двухтрубной системы ГВС протяженностью трубопроводов 7634,0 п.м. позволит снабжать более 4000 потребителей качественной горячей водой  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</si>
  <si>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</si>
  <si>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 xml:space="preserve">Строительство двухтрубной системы ГВС  по адресу: ул.Заречная, ул.Ветеранов,  ул.Школьная </t>
  </si>
  <si>
    <t>2.4.</t>
  </si>
  <si>
    <t>2.5.</t>
  </si>
  <si>
    <t>2.6.</t>
  </si>
  <si>
    <t>2.7.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</si>
  <si>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</si>
  <si>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</si>
  <si>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</si>
  <si>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</si>
  <si>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</si>
  <si>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Полчение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</si>
  <si>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91,9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</si>
  <si>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 Реконструкция существующих участков сети уличного освещения протяженностью 4,81 км, строительство новых участков сети уличного освещения города Сертолово протяженностью 3,435 км повысит безопасность движения транспорта, передвижения пешеходов в вечернее и ночное время суток.</t>
  </si>
  <si>
    <t>2015-2016гг.</t>
  </si>
  <si>
    <t xml:space="preserve">2014-2015гг. </t>
  </si>
  <si>
    <t>Бюджет ЛО</t>
  </si>
  <si>
    <t>ПРИЛОЖЕНИЕ №1</t>
  </si>
  <si>
    <t>к постановлению</t>
  </si>
  <si>
    <t>администрации МО Сертолово</t>
  </si>
  <si>
    <r>
      <t xml:space="preserve">от </t>
    </r>
    <r>
      <rPr>
        <u val="single"/>
        <sz val="16"/>
        <rFont val="Times New Roman"/>
        <family val="1"/>
      </rPr>
      <t xml:space="preserve"> 22.05.2014  </t>
    </r>
    <r>
      <rPr>
        <sz val="16"/>
        <rFont val="Times New Roman"/>
        <family val="1"/>
      </rPr>
      <t xml:space="preserve">2014 г. № </t>
    </r>
    <r>
      <rPr>
        <u val="single"/>
        <sz val="16"/>
        <rFont val="Times New Roman"/>
        <family val="1"/>
      </rPr>
      <t xml:space="preserve">     227     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</si>
</sst>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3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68" fontId="36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16" t="s">
        <v>5</v>
      </c>
      <c r="B5" s="116"/>
      <c r="C5" s="116"/>
      <c r="D5" s="116"/>
      <c r="E5" s="116"/>
      <c r="F5" s="116"/>
      <c r="G5" s="116"/>
      <c r="H5" s="116"/>
      <c r="I5" s="116"/>
      <c r="J5" s="116"/>
      <c r="K5" s="41"/>
    </row>
    <row r="6" spans="1:11" ht="30" customHeight="1">
      <c r="A6" s="117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42"/>
    </row>
    <row r="7" spans="1:15" ht="48" customHeight="1">
      <c r="A7" s="118" t="s">
        <v>12</v>
      </c>
      <c r="B7" s="121" t="s">
        <v>25</v>
      </c>
      <c r="C7" s="118" t="s">
        <v>8</v>
      </c>
      <c r="D7" s="118" t="s">
        <v>0</v>
      </c>
      <c r="E7" s="120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19"/>
      <c r="B8" s="122"/>
      <c r="C8" s="119"/>
      <c r="D8" s="119"/>
      <c r="E8" s="119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18" t="s">
        <v>12</v>
      </c>
      <c r="B16" s="121" t="s">
        <v>25</v>
      </c>
      <c r="C16" s="118" t="s">
        <v>8</v>
      </c>
      <c r="D16" s="118" t="s">
        <v>0</v>
      </c>
      <c r="E16" s="120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19"/>
      <c r="B17" s="122"/>
      <c r="C17" s="119"/>
      <c r="D17" s="119"/>
      <c r="E17" s="119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23" t="s">
        <v>36</v>
      </c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ht="15.7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D16:D17"/>
    <mergeCell ref="E16:E17"/>
    <mergeCell ref="C21:L21"/>
    <mergeCell ref="A16:A17"/>
    <mergeCell ref="B16:B17"/>
    <mergeCell ref="C16:C17"/>
    <mergeCell ref="A5:J5"/>
    <mergeCell ref="A6:J6"/>
    <mergeCell ref="A7:A8"/>
    <mergeCell ref="C7:C8"/>
    <mergeCell ref="D7:D8"/>
    <mergeCell ref="E7:E8"/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C1">
      <selection activeCell="J3" sqref="J3"/>
    </sheetView>
  </sheetViews>
  <sheetFormatPr defaultColWidth="9.00390625" defaultRowHeight="12.75"/>
  <cols>
    <col min="1" max="1" width="4.375" style="91" customWidth="1"/>
    <col min="2" max="2" width="34.125" style="5" customWidth="1"/>
    <col min="3" max="3" width="14.75390625" style="5" customWidth="1"/>
    <col min="4" max="5" width="10.625" style="5" customWidth="1"/>
    <col min="6" max="6" width="11.375" style="5" customWidth="1"/>
    <col min="7" max="7" width="9.375" style="5" customWidth="1"/>
    <col min="8" max="8" width="10.25390625" style="5" customWidth="1"/>
    <col min="9" max="9" width="11.00390625" style="5" customWidth="1"/>
    <col min="10" max="10" width="14.25390625" style="5" customWidth="1"/>
    <col min="11" max="11" width="47.125" style="5" customWidth="1"/>
    <col min="12" max="16384" width="9.125" style="5" customWidth="1"/>
  </cols>
  <sheetData>
    <row r="1" ht="20.25">
      <c r="K1" s="115" t="s">
        <v>89</v>
      </c>
    </row>
    <row r="2" ht="20.25">
      <c r="K2" s="115" t="s">
        <v>90</v>
      </c>
    </row>
    <row r="3" ht="20.25">
      <c r="K3" s="115" t="s">
        <v>91</v>
      </c>
    </row>
    <row r="4" ht="20.25">
      <c r="K4" s="115" t="s">
        <v>92</v>
      </c>
    </row>
    <row r="5" spans="1:11" s="93" customFormat="1" ht="18.75">
      <c r="A5" s="92"/>
      <c r="B5" s="132" t="s">
        <v>58</v>
      </c>
      <c r="C5" s="132"/>
      <c r="D5" s="132"/>
      <c r="E5" s="132"/>
      <c r="F5" s="132"/>
      <c r="G5" s="132"/>
      <c r="H5" s="132"/>
      <c r="I5" s="132"/>
      <c r="J5" s="132"/>
      <c r="K5" s="132"/>
    </row>
    <row r="6" spans="1:11" ht="39.75" customHeight="1">
      <c r="A6" s="133" t="s">
        <v>57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9.7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5.25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24.75" customHeight="1">
      <c r="A9" s="134" t="s">
        <v>12</v>
      </c>
      <c r="B9" s="134" t="s">
        <v>8</v>
      </c>
      <c r="C9" s="120" t="s">
        <v>0</v>
      </c>
      <c r="D9" s="120" t="s">
        <v>9</v>
      </c>
      <c r="E9" s="67"/>
      <c r="F9" s="134" t="s">
        <v>1</v>
      </c>
      <c r="G9" s="134" t="s">
        <v>2</v>
      </c>
      <c r="H9" s="134"/>
      <c r="I9" s="134"/>
      <c r="J9" s="120" t="s">
        <v>3</v>
      </c>
      <c r="K9" s="134" t="s">
        <v>4</v>
      </c>
    </row>
    <row r="10" spans="1:11" ht="22.5" customHeight="1">
      <c r="A10" s="135"/>
      <c r="B10" s="134"/>
      <c r="C10" s="120"/>
      <c r="D10" s="120"/>
      <c r="E10" s="67"/>
      <c r="F10" s="134"/>
      <c r="G10" s="102" t="s">
        <v>49</v>
      </c>
      <c r="H10" s="102" t="s">
        <v>50</v>
      </c>
      <c r="I10" s="102" t="s">
        <v>51</v>
      </c>
      <c r="J10" s="120"/>
      <c r="K10" s="134"/>
    </row>
    <row r="11" spans="1:11" s="69" customFormat="1" ht="9.75" customHeight="1">
      <c r="A11" s="14">
        <v>1</v>
      </c>
      <c r="B11" s="14">
        <v>2</v>
      </c>
      <c r="C11" s="14">
        <v>3</v>
      </c>
      <c r="D11" s="14">
        <v>4</v>
      </c>
      <c r="E11" s="14"/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</row>
    <row r="12" spans="1:11" s="71" customFormat="1" ht="18.75" customHeight="1">
      <c r="A12" s="136" t="s">
        <v>67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ht="101.25" customHeight="1">
      <c r="A13" s="98" t="s">
        <v>56</v>
      </c>
      <c r="B13" s="96" t="s">
        <v>73</v>
      </c>
      <c r="C13" s="67" t="s">
        <v>10</v>
      </c>
      <c r="D13" s="67" t="s">
        <v>86</v>
      </c>
      <c r="E13" s="67"/>
      <c r="F13" s="78">
        <f>I13+H13+G13</f>
        <v>65367.3</v>
      </c>
      <c r="G13" s="20"/>
      <c r="H13" s="20">
        <v>27961.5</v>
      </c>
      <c r="I13" s="20">
        <v>37405.8</v>
      </c>
      <c r="J13" s="97" t="s">
        <v>70</v>
      </c>
      <c r="K13" s="73" t="s">
        <v>71</v>
      </c>
    </row>
    <row r="14" spans="1:11" ht="21.75" customHeight="1">
      <c r="A14" s="83"/>
      <c r="B14" s="74" t="s">
        <v>60</v>
      </c>
      <c r="C14" s="75"/>
      <c r="D14" s="76"/>
      <c r="E14" s="76"/>
      <c r="F14" s="17">
        <f>F13</f>
        <v>65367.3</v>
      </c>
      <c r="G14" s="17"/>
      <c r="H14" s="17">
        <v>27961.5</v>
      </c>
      <c r="I14" s="17">
        <f>I13</f>
        <v>37405.8</v>
      </c>
      <c r="J14" s="77"/>
      <c r="K14" s="75"/>
    </row>
    <row r="15" spans="1:11" ht="23.25" customHeight="1">
      <c r="A15" s="137" t="s">
        <v>68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1" ht="75" customHeight="1">
      <c r="A16" s="129" t="s">
        <v>52</v>
      </c>
      <c r="B16" s="126" t="s">
        <v>47</v>
      </c>
      <c r="C16" s="120" t="s">
        <v>10</v>
      </c>
      <c r="D16" s="120" t="s">
        <v>87</v>
      </c>
      <c r="E16" s="67"/>
      <c r="F16" s="143">
        <f>G16+H16+I18</f>
        <v>46748.6</v>
      </c>
      <c r="G16" s="144">
        <v>24003.3</v>
      </c>
      <c r="H16" s="144">
        <v>22745.3</v>
      </c>
      <c r="I16" s="124"/>
      <c r="J16" s="139" t="s">
        <v>55</v>
      </c>
      <c r="K16" s="141" t="s">
        <v>65</v>
      </c>
    </row>
    <row r="17" spans="1:11" s="68" customFormat="1" ht="26.25" customHeight="1" hidden="1">
      <c r="A17" s="130"/>
      <c r="B17" s="127"/>
      <c r="C17" s="125"/>
      <c r="D17" s="120"/>
      <c r="E17" s="67"/>
      <c r="F17" s="125"/>
      <c r="G17" s="125"/>
      <c r="H17" s="125"/>
      <c r="I17" s="125"/>
      <c r="J17" s="140"/>
      <c r="K17" s="142"/>
    </row>
    <row r="18" spans="1:11" s="68" customFormat="1" ht="64.5" customHeight="1" hidden="1">
      <c r="A18" s="130"/>
      <c r="B18" s="127"/>
      <c r="C18" s="125"/>
      <c r="D18" s="120"/>
      <c r="E18" s="67"/>
      <c r="F18" s="125"/>
      <c r="G18" s="125"/>
      <c r="H18" s="125"/>
      <c r="I18" s="125"/>
      <c r="J18" s="140"/>
      <c r="K18" s="142"/>
    </row>
    <row r="19" spans="1:11" s="68" customFormat="1" ht="64.5" customHeight="1">
      <c r="A19" s="110"/>
      <c r="B19" s="128"/>
      <c r="C19" s="67" t="s">
        <v>88</v>
      </c>
      <c r="D19" s="67" t="s">
        <v>49</v>
      </c>
      <c r="E19" s="67"/>
      <c r="F19" s="17">
        <v>22095.1</v>
      </c>
      <c r="G19" s="20">
        <v>22095.1</v>
      </c>
      <c r="H19" s="20"/>
      <c r="I19" s="108"/>
      <c r="J19" s="131"/>
      <c r="K19" s="112"/>
    </row>
    <row r="20" spans="1:11" s="68" customFormat="1" ht="36" customHeight="1">
      <c r="A20" s="113" t="s">
        <v>53</v>
      </c>
      <c r="B20" s="126" t="s">
        <v>7</v>
      </c>
      <c r="C20" s="145" t="s">
        <v>10</v>
      </c>
      <c r="D20" s="120" t="s">
        <v>49</v>
      </c>
      <c r="F20" s="148">
        <f>I22+H22+G20</f>
        <v>507</v>
      </c>
      <c r="G20" s="151">
        <v>507</v>
      </c>
      <c r="H20" s="148"/>
      <c r="I20" s="148"/>
      <c r="J20" s="139" t="s">
        <v>55</v>
      </c>
      <c r="K20" s="141" t="s">
        <v>66</v>
      </c>
    </row>
    <row r="21" spans="1:11" s="68" customFormat="1" ht="15" customHeight="1">
      <c r="A21" s="114"/>
      <c r="B21" s="111"/>
      <c r="C21" s="146"/>
      <c r="D21" s="120"/>
      <c r="F21" s="149"/>
      <c r="G21" s="152"/>
      <c r="H21" s="149"/>
      <c r="I21" s="149"/>
      <c r="J21" s="140"/>
      <c r="K21" s="142"/>
    </row>
    <row r="22" spans="1:11" s="68" customFormat="1" ht="9.75" customHeight="1">
      <c r="A22" s="114"/>
      <c r="B22" s="111"/>
      <c r="C22" s="147"/>
      <c r="D22" s="120"/>
      <c r="E22" s="105"/>
      <c r="F22" s="150"/>
      <c r="G22" s="153"/>
      <c r="H22" s="150"/>
      <c r="I22" s="150"/>
      <c r="J22" s="140"/>
      <c r="K22" s="142"/>
    </row>
    <row r="23" spans="1:11" s="68" customFormat="1" ht="42.75" customHeight="1">
      <c r="A23" s="131"/>
      <c r="B23" s="112"/>
      <c r="C23" s="105" t="s">
        <v>88</v>
      </c>
      <c r="D23" s="67" t="s">
        <v>49</v>
      </c>
      <c r="E23" s="105"/>
      <c r="F23" s="106">
        <v>15936.9</v>
      </c>
      <c r="G23" s="107">
        <v>15936.9</v>
      </c>
      <c r="H23" s="106"/>
      <c r="I23" s="106"/>
      <c r="J23" s="131"/>
      <c r="K23" s="112"/>
    </row>
    <row r="24" spans="1:11" s="68" customFormat="1" ht="88.5" customHeight="1">
      <c r="A24" s="104" t="s">
        <v>59</v>
      </c>
      <c r="B24" s="101" t="s">
        <v>78</v>
      </c>
      <c r="C24" s="105" t="s">
        <v>10</v>
      </c>
      <c r="D24" s="67" t="s">
        <v>49</v>
      </c>
      <c r="F24" s="106">
        <v>536</v>
      </c>
      <c r="G24" s="107">
        <v>536</v>
      </c>
      <c r="H24" s="106"/>
      <c r="I24" s="106"/>
      <c r="J24" s="103" t="s">
        <v>70</v>
      </c>
      <c r="K24" s="72" t="s">
        <v>82</v>
      </c>
    </row>
    <row r="25" spans="1:11" s="68" customFormat="1" ht="87" customHeight="1">
      <c r="A25" s="104" t="s">
        <v>74</v>
      </c>
      <c r="B25" s="101" t="s">
        <v>79</v>
      </c>
      <c r="C25" s="105" t="s">
        <v>10</v>
      </c>
      <c r="D25" s="67" t="s">
        <v>49</v>
      </c>
      <c r="E25" s="105"/>
      <c r="F25" s="106">
        <v>536</v>
      </c>
      <c r="G25" s="107">
        <v>536</v>
      </c>
      <c r="H25" s="106"/>
      <c r="I25" s="106"/>
      <c r="J25" s="103" t="s">
        <v>70</v>
      </c>
      <c r="K25" s="72" t="s">
        <v>82</v>
      </c>
    </row>
    <row r="26" spans="1:11" s="68" customFormat="1" ht="58.5" customHeight="1">
      <c r="A26" s="104" t="s">
        <v>75</v>
      </c>
      <c r="B26" s="101" t="s">
        <v>80</v>
      </c>
      <c r="C26" s="105" t="s">
        <v>10</v>
      </c>
      <c r="D26" s="67" t="s">
        <v>49</v>
      </c>
      <c r="E26" s="105"/>
      <c r="F26" s="106">
        <v>7000</v>
      </c>
      <c r="G26" s="107">
        <v>7000</v>
      </c>
      <c r="H26" s="106"/>
      <c r="I26" s="106"/>
      <c r="J26" s="103" t="s">
        <v>70</v>
      </c>
      <c r="K26" s="72" t="s">
        <v>83</v>
      </c>
    </row>
    <row r="27" spans="1:11" s="68" customFormat="1" ht="114" customHeight="1">
      <c r="A27" s="104" t="s">
        <v>76</v>
      </c>
      <c r="B27" s="101" t="s">
        <v>81</v>
      </c>
      <c r="C27" s="105" t="s">
        <v>10</v>
      </c>
      <c r="D27" s="67" t="s">
        <v>49</v>
      </c>
      <c r="E27" s="105"/>
      <c r="F27" s="106">
        <v>210</v>
      </c>
      <c r="G27" s="107">
        <v>210</v>
      </c>
      <c r="H27" s="106"/>
      <c r="I27" s="106"/>
      <c r="J27" s="103" t="s">
        <v>70</v>
      </c>
      <c r="K27" s="72" t="s">
        <v>84</v>
      </c>
    </row>
    <row r="28" spans="1:11" s="68" customFormat="1" ht="111" customHeight="1">
      <c r="A28" s="67" t="s">
        <v>77</v>
      </c>
      <c r="B28" s="101" t="s">
        <v>72</v>
      </c>
      <c r="C28" s="67" t="s">
        <v>10</v>
      </c>
      <c r="D28" s="67" t="s">
        <v>50</v>
      </c>
      <c r="E28" s="67"/>
      <c r="F28" s="17">
        <f>G28+H28+I28</f>
        <v>3500</v>
      </c>
      <c r="G28" s="26"/>
      <c r="H28" s="20">
        <v>3500</v>
      </c>
      <c r="I28" s="20"/>
      <c r="J28" s="103" t="s">
        <v>55</v>
      </c>
      <c r="K28" s="72" t="s">
        <v>63</v>
      </c>
    </row>
    <row r="29" spans="1:11" ht="18" customHeight="1">
      <c r="A29" s="83"/>
      <c r="B29" s="74" t="s">
        <v>61</v>
      </c>
      <c r="C29" s="73"/>
      <c r="D29" s="67"/>
      <c r="E29" s="67"/>
      <c r="F29" s="17">
        <f>F16+F19+F20+F23+F24+F25+F26+F27+F28</f>
        <v>97069.59999999999</v>
      </c>
      <c r="G29" s="17">
        <f>G16+G19+G20+G23+G24+G25+G26+G27</f>
        <v>70824.29999999999</v>
      </c>
      <c r="H29" s="17">
        <f>H16+H20+H24+H25+H26+H27+H28</f>
        <v>26245.3</v>
      </c>
      <c r="I29" s="17">
        <f>I28+I20+I16</f>
        <v>0</v>
      </c>
      <c r="J29" s="109"/>
      <c r="K29" s="84"/>
    </row>
    <row r="30" spans="1:11" ht="19.5" customHeight="1" hidden="1">
      <c r="A30" s="136" t="s">
        <v>64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ht="86.25" customHeight="1">
      <c r="A31" s="83" t="s">
        <v>54</v>
      </c>
      <c r="B31" s="96" t="s">
        <v>48</v>
      </c>
      <c r="C31" s="67" t="s">
        <v>10</v>
      </c>
      <c r="D31" s="67" t="s">
        <v>69</v>
      </c>
      <c r="E31" s="67"/>
      <c r="F31" s="17">
        <v>8503.9</v>
      </c>
      <c r="G31" s="20">
        <f>1480+150+228.6+2285.3</f>
        <v>4143.9</v>
      </c>
      <c r="H31" s="20">
        <f>2100</f>
        <v>2100</v>
      </c>
      <c r="I31" s="20">
        <v>2260</v>
      </c>
      <c r="J31" s="103" t="s">
        <v>55</v>
      </c>
      <c r="K31" s="72" t="s">
        <v>85</v>
      </c>
    </row>
    <row r="32" spans="1:11" ht="16.5" customHeight="1">
      <c r="A32" s="83"/>
      <c r="B32" s="74" t="s">
        <v>62</v>
      </c>
      <c r="C32" s="73"/>
      <c r="D32" s="67"/>
      <c r="E32" s="67"/>
      <c r="F32" s="17">
        <f>F31</f>
        <v>8503.9</v>
      </c>
      <c r="G32" s="17">
        <f>G31</f>
        <v>4143.9</v>
      </c>
      <c r="H32" s="17">
        <v>2100</v>
      </c>
      <c r="I32" s="17">
        <f>SUM(I31)</f>
        <v>2260</v>
      </c>
      <c r="J32" s="78"/>
      <c r="K32" s="73"/>
    </row>
    <row r="33" spans="1:11" s="68" customFormat="1" ht="21.75" customHeight="1">
      <c r="A33" s="83"/>
      <c r="B33" s="70" t="s">
        <v>17</v>
      </c>
      <c r="C33" s="79"/>
      <c r="D33" s="67"/>
      <c r="E33" s="67"/>
      <c r="F33" s="17">
        <f>F14+F29+F32</f>
        <v>170940.8</v>
      </c>
      <c r="G33" s="17">
        <f>G29+G32</f>
        <v>74968.19999999998</v>
      </c>
      <c r="H33" s="17">
        <f>H32+H29+H14</f>
        <v>56306.8</v>
      </c>
      <c r="I33" s="17">
        <f>I32+I29+I14</f>
        <v>39665.8</v>
      </c>
      <c r="J33" s="78"/>
      <c r="K33" s="85"/>
    </row>
    <row r="34" spans="2:10" ht="18.75">
      <c r="B34" s="90"/>
      <c r="C34" s="6"/>
      <c r="D34" s="6"/>
      <c r="E34" s="6"/>
      <c r="F34" s="66"/>
      <c r="G34" s="66"/>
      <c r="H34" s="66"/>
      <c r="I34" s="99"/>
      <c r="J34" s="66"/>
    </row>
    <row r="35" spans="2:10" s="93" customFormat="1" ht="18.75">
      <c r="B35" s="87"/>
      <c r="C35" s="94"/>
      <c r="D35" s="94"/>
      <c r="E35" s="94"/>
      <c r="F35" s="94"/>
      <c r="G35" s="100"/>
      <c r="H35" s="94"/>
      <c r="I35" s="94"/>
      <c r="J35" s="94"/>
    </row>
    <row r="36" spans="2:10" s="93" customFormat="1" ht="18.75">
      <c r="B36" s="88"/>
      <c r="J36" s="94"/>
    </row>
    <row r="37" spans="2:11" s="93" customFormat="1" ht="18.75">
      <c r="B37" s="89"/>
      <c r="C37" s="89"/>
      <c r="D37" s="89"/>
      <c r="E37" s="89"/>
      <c r="F37" s="89"/>
      <c r="G37" s="89"/>
      <c r="I37" s="89"/>
      <c r="K37" s="89"/>
    </row>
    <row r="38" spans="2:11" ht="15.75">
      <c r="B38" s="82"/>
      <c r="C38" s="82"/>
      <c r="D38" s="82"/>
      <c r="E38" s="82"/>
      <c r="F38" s="82"/>
      <c r="G38" s="82"/>
      <c r="H38" s="81"/>
      <c r="I38" s="82"/>
      <c r="J38" s="81"/>
      <c r="K38" s="82"/>
    </row>
    <row r="39" ht="12.75">
      <c r="B39" s="95"/>
    </row>
    <row r="40" ht="12.75">
      <c r="B40" s="95"/>
    </row>
    <row r="47" ht="12.75">
      <c r="C47" s="68"/>
    </row>
  </sheetData>
  <mergeCells count="33">
    <mergeCell ref="J20:J23"/>
    <mergeCell ref="K20:K23"/>
    <mergeCell ref="A30:K30"/>
    <mergeCell ref="C20:C22"/>
    <mergeCell ref="F20:F22"/>
    <mergeCell ref="G20:G22"/>
    <mergeCell ref="H20:H22"/>
    <mergeCell ref="I20:I22"/>
    <mergeCell ref="A12:K12"/>
    <mergeCell ref="D20:D22"/>
    <mergeCell ref="D16:D18"/>
    <mergeCell ref="A15:K15"/>
    <mergeCell ref="C16:C18"/>
    <mergeCell ref="J16:J19"/>
    <mergeCell ref="K16:K19"/>
    <mergeCell ref="F16:F18"/>
    <mergeCell ref="G16:G18"/>
    <mergeCell ref="H16:H18"/>
    <mergeCell ref="B5:K5"/>
    <mergeCell ref="A6:K6"/>
    <mergeCell ref="A9:A10"/>
    <mergeCell ref="B9:B10"/>
    <mergeCell ref="C9:C10"/>
    <mergeCell ref="D9:D10"/>
    <mergeCell ref="F9:F10"/>
    <mergeCell ref="G9:I9"/>
    <mergeCell ref="K9:K10"/>
    <mergeCell ref="J9:J10"/>
    <mergeCell ref="I16:I18"/>
    <mergeCell ref="B16:B19"/>
    <mergeCell ref="A16:A19"/>
    <mergeCell ref="B20:B23"/>
    <mergeCell ref="A20:A23"/>
  </mergeCells>
  <printOptions horizontalCentered="1"/>
  <pageMargins left="0.4330708661417323" right="0.5511811023622047" top="1.1023622047244095" bottom="0.3937007874015748" header="0.2362204724409449" footer="0.3937007874015748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2014-05-21T06:07:27Z</cp:lastPrinted>
  <dcterms:created xsi:type="dcterms:W3CDTF">2009-12-14T14:01:44Z</dcterms:created>
  <dcterms:modified xsi:type="dcterms:W3CDTF">2014-05-23T06:40:08Z</dcterms:modified>
  <cp:category/>
  <cp:version/>
  <cp:contentType/>
  <cp:contentStatus/>
</cp:coreProperties>
</file>